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bookViews>
    <workbookView xWindow="65416" yWindow="65416" windowWidth="29040" windowHeight="15840" activeTab="0"/>
  </bookViews>
  <sheets>
    <sheet name="Sheet1" sheetId="1"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<sst xmlns="http://schemas.openxmlformats.org/spreadsheetml/2006/main" count="72" uniqueCount="57">
  <si>
    <t>DATE OF ORDER:</t>
  </si>
  <si>
    <t>Tyre Order</t>
  </si>
  <si>
    <t>Order Qty.</t>
  </si>
  <si>
    <t>Total Price</t>
  </si>
  <si>
    <t>Notes:</t>
  </si>
  <si>
    <t>PAYMENT DETAILS:</t>
  </si>
  <si>
    <t>WAREHOUSE ADDRESS TO PICK-UP TEST TYRES:</t>
  </si>
  <si>
    <t>BANK:</t>
  </si>
  <si>
    <t>IBAN:</t>
  </si>
  <si>
    <t>SWIFT/BIC:</t>
  </si>
  <si>
    <t>GRECOGOMMERACING S.R.L.</t>
  </si>
  <si>
    <t xml:space="preserve">VIA VALTELLINA 11 </t>
  </si>
  <si>
    <t>20092 CINISELLO BALSAMO MB</t>
  </si>
  <si>
    <t>Mon-Frid  08.30/12:30 - 14:00/18:00</t>
  </si>
  <si>
    <t>Daniele Bianchi 348-7729427  Cerami Fabio 338-2963633</t>
  </si>
  <si>
    <t xml:space="preserve">Sede: 02-66019933 </t>
  </si>
  <si>
    <t>UNICREDIT</t>
  </si>
  <si>
    <t>IT58G0200833150000103327487</t>
  </si>
  <si>
    <t>UNCRITM1264</t>
  </si>
  <si>
    <t>235/40R18</t>
  </si>
  <si>
    <t>205/45R17</t>
  </si>
  <si>
    <t>RA5A</t>
  </si>
  <si>
    <t>RA7C</t>
  </si>
  <si>
    <t>RA7+B</t>
  </si>
  <si>
    <t>RWB</t>
  </si>
  <si>
    <t>RK5</t>
  </si>
  <si>
    <t>RK7A</t>
  </si>
  <si>
    <t>RKW7</t>
  </si>
  <si>
    <t>RA5</t>
  </si>
  <si>
    <t>RA7</t>
  </si>
  <si>
    <t>RA7+</t>
  </si>
  <si>
    <t>RW1C</t>
  </si>
  <si>
    <t>email to:   dbianchi@grecogommeracing.com</t>
  </si>
  <si>
    <t>PRICE LIST</t>
  </si>
  <si>
    <t>- 8%</t>
  </si>
  <si>
    <t>CITY &amp; ADDRESS / VIA E CITTA'</t>
  </si>
  <si>
    <t>VAT N° / PARTITA IVA :</t>
  </si>
  <si>
    <t>DRIVER'S NAME  / EQUIPAGGIO</t>
  </si>
  <si>
    <t>IP CODE</t>
  </si>
  <si>
    <t xml:space="preserve">SIZE </t>
  </si>
  <si>
    <t>TYPE</t>
  </si>
  <si>
    <t>HARD</t>
  </si>
  <si>
    <t>MEDIUM</t>
  </si>
  <si>
    <t>SOFT</t>
  </si>
  <si>
    <t>WET</t>
  </si>
  <si>
    <t>SOFT/WET</t>
  </si>
  <si>
    <t>215/45R17</t>
  </si>
  <si>
    <r>
      <t xml:space="preserve">* VAT and EcoTax  included. </t>
    </r>
    <r>
      <rPr>
        <b/>
        <sz val="11"/>
        <color rgb="FFFF0000"/>
        <rFont val="Calibri"/>
        <family val="2"/>
        <scheme val="minor"/>
      </rPr>
      <t>All tyres delivered in Italy are subject to VAT and Ecotax</t>
    </r>
  </si>
  <si>
    <t>CUSTOMER COMPANY / INTESTAZIONE FT</t>
  </si>
  <si>
    <t>2023 MYTHICAL RALLY CARS</t>
  </si>
  <si>
    <t xml:space="preserve"> Net Total/ IMPONIBILE:</t>
  </si>
  <si>
    <t xml:space="preserve"> Total Including VAT and Ecotax/Totale fattura:</t>
  </si>
  <si>
    <t>ecotax € 2,60 x tyre + Tax</t>
  </si>
  <si>
    <t xml:space="preserve">Tyres for rallyes will be available at the service park -
We require payment of 100% of requested tyres one week before beginning of scrutineering
Tyres exceeding above value have to be paid by credit card at the service park before they are collected by the team
Greco Gomme racing will not guarantee availability of tyres that are not ordered in advance
In case not all tyres are used exceeding budget will be returned within 30 days.
Greco Gomme racing will not accept return of fitted tyres / TYRE FITTED = TYRE SOLD
</t>
  </si>
  <si>
    <t>For any special request please use the "Notes" field below / Per richieste particolari utilizzare il campo note</t>
  </si>
  <si>
    <t xml:space="preserve">GRECOGOMME </t>
  </si>
  <si>
    <t xml:space="preserve">                         Racing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</si>
</sst>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F800]dddd\,\ mmmm\ dd\,\ yyyy"/>
    <numFmt numFmtId="165" formatCode="_(&quot;€&quot;* #,##0.00_);_(&quot;€&quot;* \(#,##0.00\);_(&quot;€&quot;* &quot;-&quot;??_);_(@_)"/>
  </numFmts>
  <fonts count="16">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8"/>
      <color theme="1"/>
      <name val="Calibri"/>
      <family val="2"/>
      <scheme val="minor"/>
    </font>
    <font>
      <sz val="9"/>
      <color theme="1"/>
      <name val="Calibri"/>
      <family val="2"/>
      <scheme val="minor"/>
    </font>
    <font>
      <b/>
      <sz val="11"/>
      <color rgb="FFFF0000"/>
      <name val="Calibri"/>
      <family val="2"/>
      <scheme val="minor"/>
    </font>
    <font>
      <sz val="10"/>
      <color theme="1"/>
      <name val="Calibri"/>
      <family val="2"/>
      <scheme val="minor"/>
    </font>
    <font>
      <sz val="11"/>
      <color rgb="FFFF0000"/>
      <name val="Calibri"/>
      <family val="2"/>
      <scheme val="minor"/>
    </font>
    <font>
      <u val="single"/>
      <sz val="11"/>
      <color theme="10"/>
      <name val="Calibri"/>
      <family val="2"/>
      <scheme val="minor"/>
    </font>
    <font>
      <sz val="8"/>
      <name val="Calibri"/>
      <family val="2"/>
      <scheme val="minor"/>
    </font>
    <font>
      <sz val="11"/>
      <name val="Calibri"/>
      <family val="2"/>
      <scheme val="minor"/>
    </font>
    <font>
      <sz val="11"/>
      <color theme="1"/>
      <name val="GRECO"/>
      <family val="2"/>
    </font>
    <font>
      <sz val="18"/>
      <color theme="2" tint="-0.4999699890613556"/>
      <name val="GRECO"/>
      <family val="2"/>
    </font>
    <font>
      <sz val="11"/>
      <color theme="2" tint="-0.4999699890613556"/>
      <name val="Calibri"/>
      <family val="2"/>
      <scheme val="minor"/>
    </font>
    <font>
      <i/>
      <sz val="14"/>
      <color theme="2" tint="-0.4999699890613556"/>
      <name val="Brush Script MT"/>
      <family val="4"/>
    </font>
  </fonts>
  <fills count="4">
    <fill>
      <patternFill/>
    </fill>
    <fill>
      <patternFill patternType="gray125"/>
    </fill>
    <fill>
      <patternFill patternType="solid">
        <fgColor theme="7" tint="0.5999900102615356"/>
        <bgColor indexed="64"/>
      </patternFill>
    </fill>
    <fill>
      <patternFill patternType="solid">
        <fgColor rgb="FFFFFF00"/>
        <bgColor indexed="64"/>
      </patternFill>
    </fill>
  </fills>
  <borders count="16">
    <border>
      <left/>
      <right/>
      <top/>
      <bottom/>
      <diagonal/>
    </border>
    <border>
      <left style="medium"/>
      <right style="medium"/>
      <top style="medium"/>
      <bottom style="medium"/>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style="medium"/>
      <bottom/>
    </border>
    <border>
      <left style="medium"/>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pplyNumberFormat="0" applyFill="0" applyBorder="0" applyAlignment="0" applyProtection="0"/>
  </cellStyleXfs>
  <cellXfs count="106">
    <xf numFmtId="0" fontId="0" fillId="0" borderId="0" xfId="0"/>
    <xf numFmtId="0" fontId="4" fillId="0" borderId="0" xfId="0" applyFont="1" applyAlignment="1">
      <alignment horizontal="right" vertical="top"/>
    </xf>
    <xf numFmtId="0" fontId="0" fillId="0" borderId="1" xfId="0" applyBorder="1" applyAlignment="1">
      <alignment horizontal="left"/>
    </xf>
    <xf numFmtId="44" fontId="0" fillId="0" borderId="2" xfId="20" applyFont="1" applyBorder="1"/>
    <xf numFmtId="44" fontId="0" fillId="0" borderId="3" xfId="20" applyFont="1" applyBorder="1"/>
    <xf numFmtId="0" fontId="0" fillId="0" borderId="0" xfId="0" applyAlignment="1">
      <alignment horizontal="left"/>
    </xf>
    <xf numFmtId="44" fontId="0" fillId="0" borderId="0" xfId="20" applyFont="1" applyBorder="1"/>
    <xf numFmtId="44" fontId="0" fillId="0" borderId="0" xfId="20" applyFont="1" applyBorder="1" applyAlignment="1">
      <alignment horizontal="center"/>
    </xf>
    <xf numFmtId="0" fontId="2" fillId="0" borderId="4" xfId="0" applyFont="1" applyBorder="1"/>
    <xf numFmtId="0" fontId="2" fillId="0" borderId="5" xfId="0" applyFont="1" applyBorder="1"/>
    <xf numFmtId="0" fontId="2" fillId="0" borderId="6" xfId="0" applyFont="1" applyBorder="1"/>
    <xf numFmtId="0" fontId="0" fillId="0" borderId="7" xfId="0" applyBorder="1"/>
    <xf numFmtId="0" fontId="0" fillId="0" borderId="8" xfId="0" applyBorder="1"/>
    <xf numFmtId="0" fontId="0" fillId="0" borderId="7" xfId="0" applyBorder="1" applyAlignment="1">
      <alignment horizontal="right"/>
    </xf>
    <xf numFmtId="0" fontId="0" fillId="0" borderId="9" xfId="0" applyBorder="1" applyAlignment="1">
      <alignment horizontal="right"/>
    </xf>
    <xf numFmtId="0" fontId="0" fillId="0" borderId="10" xfId="0" applyBorder="1"/>
    <xf numFmtId="0" fontId="0" fillId="0" borderId="11" xfId="0" applyBorder="1"/>
    <xf numFmtId="0" fontId="5" fillId="0" borderId="7" xfId="0" applyFont="1" applyBorder="1"/>
    <xf numFmtId="0" fontId="5" fillId="0" borderId="9" xfId="0" applyFont="1" applyBorder="1"/>
    <xf numFmtId="0" fontId="7" fillId="0" borderId="0" xfId="0" applyFont="1" applyAlignment="1">
      <alignmen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44" fontId="0" fillId="0" borderId="15" xfId="20" applyFont="1" applyBorder="1"/>
    <xf numFmtId="165" fontId="2" fillId="0" borderId="0" xfId="0" applyNumberFormat="1" applyFont="1" applyAlignment="1">
      <alignment horizontal="center"/>
    </xf>
    <xf numFmtId="0" fontId="2" fillId="0" borderId="0" xfId="0" applyFont="1" applyAlignment="1">
      <alignment horizontal="center"/>
    </xf>
    <xf numFmtId="44" fontId="0" fillId="0" borderId="7" xfId="20" applyFont="1" applyBorder="1" applyAlignment="1">
      <alignment horizontal="center"/>
    </xf>
    <xf numFmtId="44" fontId="0" fillId="0" borderId="8" xfId="20" applyFont="1" applyBorder="1" applyAlignment="1">
      <alignment horizontal="center"/>
    </xf>
    <xf numFmtId="44" fontId="0" fillId="0" borderId="1" xfId="20" applyFont="1" applyBorder="1"/>
    <xf numFmtId="0" fontId="0" fillId="0" borderId="1" xfId="0" applyBorder="1" applyAlignment="1" quotePrefix="1">
      <alignment horizontal="center"/>
    </xf>
    <xf numFmtId="164" fontId="0" fillId="2" borderId="4" xfId="0" applyNumberFormat="1" applyFill="1" applyBorder="1" applyProtection="1">
      <protection locked="0"/>
    </xf>
    <xf numFmtId="164" fontId="0" fillId="2" borderId="5" xfId="0" applyNumberFormat="1" applyFill="1" applyBorder="1" applyProtection="1">
      <protection locked="0"/>
    </xf>
    <xf numFmtId="164" fontId="0" fillId="2" borderId="6" xfId="0" applyNumberFormat="1" applyFill="1" applyBorder="1" applyProtection="1">
      <protection locked="0"/>
    </xf>
    <xf numFmtId="0" fontId="8" fillId="0" borderId="9" xfId="0" applyFont="1" applyBorder="1" applyAlignment="1">
      <alignment horizontal="left"/>
    </xf>
    <xf numFmtId="0" fontId="0" fillId="0" borderId="2" xfId="0" applyBorder="1" applyAlignment="1">
      <alignment horizontal="center"/>
    </xf>
    <xf numFmtId="0" fontId="0" fillId="0" borderId="15" xfId="0" applyBorder="1" applyAlignment="1">
      <alignment horizontal="center"/>
    </xf>
    <xf numFmtId="0" fontId="8" fillId="0" borderId="3" xfId="0" applyFont="1" applyBorder="1" applyAlignment="1">
      <alignment horizontal="center"/>
    </xf>
    <xf numFmtId="1" fontId="0" fillId="2" borderId="2" xfId="0" applyNumberFormat="1" applyFill="1" applyBorder="1" applyAlignment="1" applyProtection="1">
      <alignment horizontal="center" vertical="center"/>
      <protection locked="0"/>
    </xf>
    <xf numFmtId="1" fontId="0" fillId="2" borderId="15" xfId="0" applyNumberFormat="1" applyFill="1" applyBorder="1" applyAlignment="1" applyProtection="1">
      <alignment horizontal="center" vertical="center"/>
      <protection locked="0"/>
    </xf>
    <xf numFmtId="1" fontId="0" fillId="2" borderId="3" xfId="0" applyNumberFormat="1" applyFill="1" applyBorder="1" applyAlignment="1" applyProtection="1">
      <alignment horizontal="center" vertical="center"/>
      <protection locked="0"/>
    </xf>
    <xf numFmtId="0" fontId="11" fillId="0" borderId="3" xfId="0" applyFont="1" applyBorder="1" applyAlignment="1">
      <alignment horizontal="center"/>
    </xf>
    <xf numFmtId="0" fontId="11" fillId="0" borderId="9" xfId="0" applyFont="1" applyBorder="1" applyAlignment="1">
      <alignment horizontal="left"/>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1" fillId="0" borderId="9" xfId="0" applyFont="1" applyBorder="1" applyAlignment="1">
      <alignment horizontal="center"/>
    </xf>
    <xf numFmtId="0" fontId="11" fillId="0" borderId="11" xfId="0" applyFont="1" applyBorder="1" applyAlignment="1">
      <alignment horizontal="center"/>
    </xf>
    <xf numFmtId="0" fontId="8" fillId="0" borderId="9" xfId="0" applyFont="1" applyBorder="1" applyAlignment="1">
      <alignment horizontal="center"/>
    </xf>
    <xf numFmtId="0" fontId="8" fillId="0" borderId="11" xfId="0" applyFont="1" applyBorder="1" applyAlignment="1">
      <alignment horizontal="center"/>
    </xf>
    <xf numFmtId="0" fontId="0" fillId="2" borderId="12"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0" xfId="0" applyFill="1" applyAlignment="1" applyProtection="1">
      <alignment horizontal="left"/>
      <protection locked="0"/>
    </xf>
    <xf numFmtId="0" fontId="0" fillId="2" borderId="8" xfId="0" applyFill="1" applyBorder="1" applyAlignment="1" applyProtection="1">
      <alignment horizontal="left"/>
      <protection locked="0"/>
    </xf>
    <xf numFmtId="44" fontId="0" fillId="0" borderId="7" xfId="20" applyFont="1" applyBorder="1" applyAlignment="1">
      <alignment horizontal="center"/>
    </xf>
    <xf numFmtId="44" fontId="0" fillId="0" borderId="8" xfId="20" applyFont="1" applyBorder="1" applyAlignment="1">
      <alignment horizontal="center"/>
    </xf>
    <xf numFmtId="165" fontId="2" fillId="0" borderId="5" xfId="0" applyNumberFormat="1" applyFont="1" applyBorder="1" applyAlignment="1">
      <alignment horizontal="center"/>
    </xf>
    <xf numFmtId="0" fontId="2" fillId="0" borderId="6" xfId="0" applyFont="1" applyBorder="1" applyAlignment="1">
      <alignment horizontal="center"/>
    </xf>
    <xf numFmtId="164" fontId="0" fillId="2" borderId="4" xfId="0" applyNumberFormat="1" applyFill="1" applyBorder="1" applyAlignment="1" applyProtection="1">
      <alignment horizontal="center"/>
      <protection locked="0"/>
    </xf>
    <xf numFmtId="164" fontId="0" fillId="2" borderId="5" xfId="0" applyNumberFormat="1" applyFill="1" applyBorder="1" applyAlignment="1" applyProtection="1">
      <alignment horizontal="center"/>
      <protection locked="0"/>
    </xf>
    <xf numFmtId="164" fontId="0" fillId="2" borderId="6" xfId="0" applyNumberFormat="1" applyFill="1" applyBorder="1" applyAlignment="1" applyProtection="1">
      <alignment horizontal="center"/>
      <protection locked="0"/>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9" fillId="3" borderId="4" xfId="2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14" xfId="0" applyFont="1" applyBorder="1" applyAlignment="1">
      <alignment horizontal="left" vertical="top" wrapText="1"/>
    </xf>
    <xf numFmtId="0" fontId="5" fillId="0" borderId="0" xfId="0" applyFont="1" applyAlignment="1">
      <alignment horizontal="left" vertical="top" wrapText="1"/>
    </xf>
    <xf numFmtId="49" fontId="0" fillId="2" borderId="4" xfId="0" applyNumberFormat="1" applyFill="1" applyBorder="1" applyAlignment="1" applyProtection="1">
      <alignment horizontal="center"/>
      <protection locked="0"/>
    </xf>
    <xf numFmtId="49" fontId="0" fillId="2" borderId="5" xfId="0" applyNumberFormat="1" applyFill="1" applyBorder="1" applyAlignment="1" applyProtection="1">
      <alignment horizontal="center"/>
      <protection locked="0"/>
    </xf>
    <xf numFmtId="49" fontId="0" fillId="2" borderId="6" xfId="0" applyNumberFormat="1" applyFill="1" applyBorder="1" applyAlignment="1" applyProtection="1">
      <alignment horizontal="center"/>
      <protection locked="0"/>
    </xf>
    <xf numFmtId="0" fontId="2" fillId="0" borderId="4" xfId="0" applyFont="1" applyBorder="1" applyAlignment="1">
      <alignment horizontal="center"/>
    </xf>
    <xf numFmtId="0" fontId="2" fillId="0" borderId="5" xfId="0" applyFont="1" applyBorder="1" applyAlignment="1">
      <alignment horizontal="center"/>
    </xf>
    <xf numFmtId="0" fontId="0" fillId="0" borderId="1" xfId="0" applyBorder="1"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44" fontId="0" fillId="0" borderId="2" xfId="20" applyFont="1" applyBorder="1" applyAlignment="1">
      <alignment horizontal="center"/>
    </xf>
    <xf numFmtId="44" fontId="0" fillId="0" borderId="3" xfId="20" applyFont="1" applyBorder="1" applyAlignment="1">
      <alignment horizontal="center"/>
    </xf>
    <xf numFmtId="0" fontId="7" fillId="0" borderId="0" xfId="0" applyFont="1" applyAlignment="1">
      <alignment vertical="top" wrapText="1"/>
    </xf>
    <xf numFmtId="0" fontId="2" fillId="0" borderId="4" xfId="0" applyFont="1" applyBorder="1" applyAlignment="1">
      <alignment horizontal="right"/>
    </xf>
    <xf numFmtId="0" fontId="2" fillId="0" borderId="5" xfId="0" applyFont="1" applyBorder="1" applyAlignment="1">
      <alignment horizontal="right"/>
    </xf>
    <xf numFmtId="0" fontId="8" fillId="0" borderId="0" xfId="0" applyFont="1" applyAlignment="1">
      <alignment horizontal="right"/>
    </xf>
    <xf numFmtId="0" fontId="6" fillId="0" borderId="0" xfId="0" applyFont="1"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8" xfId="0" applyBorder="1" applyAlignment="1">
      <alignment horizontal="left"/>
    </xf>
    <xf numFmtId="0" fontId="12" fillId="0" borderId="0" xfId="0" applyFont="1"/>
    <xf numFmtId="0" fontId="13" fillId="0" borderId="0" xfId="0" applyFont="1"/>
    <xf numFmtId="0" fontId="14" fillId="0" borderId="0" xfId="0" applyFont="1"/>
    <xf numFmtId="0" fontId="15"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Valuta" xfId="20"/>
    <cellStyle name="Collegamento ipertestual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6</xdr:col>
      <xdr:colOff>0</xdr:colOff>
      <xdr:row>1</xdr:row>
      <xdr:rowOff>228600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0" y="0"/>
          <a:ext cx="1828800" cy="514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dbianchi@grecogommerac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3"/>
  <sheetViews>
    <sheetView showGridLines="0" tabSelected="1" view="pageLayout" workbookViewId="0" topLeftCell="A1">
      <selection activeCell="I20" sqref="I20"/>
    </sheetView>
  </sheetViews>
  <sheetFormatPr defaultColWidth="9.140625" defaultRowHeight="15"/>
  <cols>
    <col min="1" max="1" width="10.00390625" style="0" customWidth="1"/>
    <col min="2" max="2" width="9.421875" style="0" customWidth="1"/>
    <col min="7" max="7" width="9.421875" style="0" bestFit="1" customWidth="1"/>
    <col min="8" max="8" width="9.421875" style="0" customWidth="1"/>
  </cols>
  <sheetData>
    <row r="1" spans="1:11" ht="22.5" customHeight="1">
      <c r="A1" s="103" t="s">
        <v>55</v>
      </c>
      <c r="B1" s="103"/>
      <c r="C1" s="104"/>
      <c r="G1" s="71" t="s">
        <v>49</v>
      </c>
      <c r="H1" s="72"/>
      <c r="I1" s="72"/>
      <c r="J1" s="72"/>
      <c r="K1" s="73"/>
    </row>
    <row r="2" spans="1:11" ht="20.25" thickBot="1">
      <c r="A2" s="105" t="s">
        <v>56</v>
      </c>
      <c r="B2" s="105"/>
      <c r="C2" s="105"/>
      <c r="G2" s="74"/>
      <c r="H2" s="75"/>
      <c r="I2" s="75"/>
      <c r="J2" s="75"/>
      <c r="K2" s="76"/>
    </row>
    <row r="3" spans="1:11" ht="19.5" thickBot="1">
      <c r="A3" s="102"/>
      <c r="B3" s="102"/>
      <c r="G3" s="77" t="s">
        <v>32</v>
      </c>
      <c r="H3" s="78"/>
      <c r="I3" s="78"/>
      <c r="J3" s="78"/>
      <c r="K3" s="79"/>
    </row>
    <row r="4" spans="7:11" ht="15" customHeight="1">
      <c r="G4" s="1"/>
      <c r="H4" s="1"/>
      <c r="I4" s="80"/>
      <c r="J4" s="80"/>
      <c r="K4" s="80"/>
    </row>
    <row r="5" spans="9:11" ht="15">
      <c r="I5" s="81"/>
      <c r="J5" s="81"/>
      <c r="K5" s="81"/>
    </row>
    <row r="6" spans="9:11" ht="15">
      <c r="I6" s="81"/>
      <c r="J6" s="81"/>
      <c r="K6" s="81"/>
    </row>
    <row r="7" ht="15.75" thickBot="1"/>
    <row r="8" spans="1:11" ht="15.75" thickBot="1">
      <c r="A8" t="s">
        <v>37</v>
      </c>
      <c r="E8" s="34"/>
      <c r="F8" s="35"/>
      <c r="G8" s="35"/>
      <c r="H8" s="35"/>
      <c r="I8" s="35"/>
      <c r="J8" s="35"/>
      <c r="K8" s="36"/>
    </row>
    <row r="9" ht="15.75" thickBot="1"/>
    <row r="10" spans="1:11" ht="15.75" thickBot="1">
      <c r="A10" t="s">
        <v>0</v>
      </c>
      <c r="E10" s="68"/>
      <c r="F10" s="69"/>
      <c r="G10" s="69"/>
      <c r="H10" s="69"/>
      <c r="I10" s="69"/>
      <c r="J10" s="69"/>
      <c r="K10" s="70"/>
    </row>
    <row r="11" ht="15.75" thickBot="1"/>
    <row r="12" spans="1:11" ht="15.75" thickBot="1">
      <c r="A12" t="s">
        <v>48</v>
      </c>
      <c r="E12" s="68"/>
      <c r="F12" s="69"/>
      <c r="G12" s="69"/>
      <c r="H12" s="69"/>
      <c r="I12" s="69"/>
      <c r="J12" s="69"/>
      <c r="K12" s="70"/>
    </row>
    <row r="13" ht="15.75" thickBot="1"/>
    <row r="14" spans="1:11" ht="15.75" thickBot="1">
      <c r="A14" t="s">
        <v>35</v>
      </c>
      <c r="E14" s="82"/>
      <c r="F14" s="83"/>
      <c r="G14" s="83"/>
      <c r="H14" s="83"/>
      <c r="I14" s="83"/>
      <c r="J14" s="83"/>
      <c r="K14" s="84"/>
    </row>
    <row r="15" ht="15.75" thickBot="1"/>
    <row r="16" spans="1:11" ht="15.75" thickBot="1">
      <c r="A16" t="s">
        <v>36</v>
      </c>
      <c r="E16" s="82"/>
      <c r="F16" s="83"/>
      <c r="G16" s="83"/>
      <c r="H16" s="83"/>
      <c r="I16" s="83"/>
      <c r="J16" s="83"/>
      <c r="K16" s="84"/>
    </row>
    <row r="17" ht="15.75" thickBot="1"/>
    <row r="18" spans="1:11" ht="15.75" thickBot="1">
      <c r="A18" s="85" t="s">
        <v>1</v>
      </c>
      <c r="B18" s="86"/>
      <c r="C18" s="86"/>
      <c r="D18" s="86"/>
      <c r="E18" s="86"/>
      <c r="F18" s="86"/>
      <c r="G18" s="86"/>
      <c r="H18" s="86"/>
      <c r="I18" s="86"/>
      <c r="J18" s="86"/>
      <c r="K18" s="67"/>
    </row>
    <row r="19" spans="1:11" ht="15.75" thickBot="1">
      <c r="A19" s="2" t="s">
        <v>38</v>
      </c>
      <c r="B19" s="87" t="s">
        <v>39</v>
      </c>
      <c r="C19" s="87"/>
      <c r="D19" s="88" t="s">
        <v>40</v>
      </c>
      <c r="E19" s="89"/>
      <c r="F19" s="90"/>
      <c r="G19" s="2" t="s">
        <v>33</v>
      </c>
      <c r="H19" s="33" t="s">
        <v>34</v>
      </c>
      <c r="I19" s="2" t="s">
        <v>2</v>
      </c>
      <c r="J19" s="91" t="s">
        <v>3</v>
      </c>
      <c r="K19" s="91"/>
    </row>
    <row r="20" spans="1:11" ht="15.75" thickBot="1">
      <c r="A20" s="38">
        <v>4030400</v>
      </c>
      <c r="B20" s="50" t="s">
        <v>19</v>
      </c>
      <c r="C20" s="51"/>
      <c r="D20" s="20" t="s">
        <v>21</v>
      </c>
      <c r="E20" s="22"/>
      <c r="F20" s="21" t="s">
        <v>41</v>
      </c>
      <c r="G20" s="3">
        <v>435</v>
      </c>
      <c r="H20" s="3">
        <f>G20-(G20*8)/100</f>
        <v>400.2</v>
      </c>
      <c r="I20" s="41"/>
      <c r="J20" s="92">
        <f>+H20*I20</f>
        <v>0</v>
      </c>
      <c r="K20" s="92"/>
    </row>
    <row r="21" spans="1:11" ht="15.75" thickBot="1">
      <c r="A21" s="39">
        <v>4335900</v>
      </c>
      <c r="B21" s="52" t="s">
        <v>19</v>
      </c>
      <c r="C21" s="53"/>
      <c r="D21" s="25" t="s">
        <v>22</v>
      </c>
      <c r="E21" s="5"/>
      <c r="F21" s="26" t="s">
        <v>42</v>
      </c>
      <c r="G21" s="27">
        <v>435</v>
      </c>
      <c r="H21" s="3">
        <f aca="true" t="shared" si="0" ref="H21:H31">G21-(G21*8)/100</f>
        <v>400.2</v>
      </c>
      <c r="I21" s="42"/>
      <c r="J21" s="64">
        <f aca="true" t="shared" si="1" ref="J21:J23">+G21*I21</f>
        <v>0</v>
      </c>
      <c r="K21" s="65"/>
    </row>
    <row r="22" spans="1:11" ht="15.75" thickBot="1">
      <c r="A22" s="39">
        <v>4208200</v>
      </c>
      <c r="B22" s="52" t="s">
        <v>19</v>
      </c>
      <c r="C22" s="53"/>
      <c r="D22" s="25" t="s">
        <v>23</v>
      </c>
      <c r="E22" s="5"/>
      <c r="F22" s="26" t="s">
        <v>43</v>
      </c>
      <c r="G22" s="27">
        <v>412</v>
      </c>
      <c r="H22" s="3">
        <f t="shared" si="0"/>
        <v>379.04</v>
      </c>
      <c r="I22" s="42"/>
      <c r="J22" s="64">
        <f t="shared" si="1"/>
        <v>0</v>
      </c>
      <c r="K22" s="65"/>
    </row>
    <row r="23" spans="1:11" ht="15.75" thickBot="1">
      <c r="A23" s="39">
        <v>3841000</v>
      </c>
      <c r="B23" s="52" t="s">
        <v>19</v>
      </c>
      <c r="C23" s="53"/>
      <c r="D23" s="25" t="s">
        <v>24</v>
      </c>
      <c r="E23" s="5"/>
      <c r="F23" s="26" t="s">
        <v>44</v>
      </c>
      <c r="G23" s="27">
        <v>427</v>
      </c>
      <c r="H23" s="3">
        <f t="shared" si="0"/>
        <v>392.84000000000003</v>
      </c>
      <c r="I23" s="42"/>
      <c r="J23" s="64">
        <f t="shared" si="1"/>
        <v>0</v>
      </c>
      <c r="K23" s="65"/>
    </row>
    <row r="24" spans="1:11" ht="15.75" thickBot="1">
      <c r="A24" s="39"/>
      <c r="B24" s="25"/>
      <c r="C24" s="26"/>
      <c r="D24" s="25"/>
      <c r="E24" s="5"/>
      <c r="F24" s="26"/>
      <c r="G24" s="27"/>
      <c r="H24" s="3"/>
      <c r="I24" s="42"/>
      <c r="J24" s="64">
        <f aca="true" t="shared" si="2" ref="J24:J32">+G24*I24</f>
        <v>0</v>
      </c>
      <c r="K24" s="65"/>
    </row>
    <row r="25" spans="1:11" ht="15.75" thickBot="1">
      <c r="A25" s="39">
        <v>2699300</v>
      </c>
      <c r="B25" s="52" t="s">
        <v>46</v>
      </c>
      <c r="C25" s="53"/>
      <c r="D25" s="25" t="s">
        <v>25</v>
      </c>
      <c r="E25" s="5"/>
      <c r="F25" s="26" t="s">
        <v>41</v>
      </c>
      <c r="G25" s="27">
        <v>392</v>
      </c>
      <c r="H25" s="3">
        <f t="shared" si="0"/>
        <v>360.64</v>
      </c>
      <c r="I25" s="42"/>
      <c r="J25" s="64">
        <f t="shared" si="2"/>
        <v>0</v>
      </c>
      <c r="K25" s="65"/>
    </row>
    <row r="26" spans="1:11" ht="15.75" thickBot="1">
      <c r="A26" s="39">
        <v>2915800</v>
      </c>
      <c r="B26" s="52" t="s">
        <v>46</v>
      </c>
      <c r="C26" s="53"/>
      <c r="D26" s="25" t="s">
        <v>26</v>
      </c>
      <c r="E26" s="5"/>
      <c r="F26" s="26" t="s">
        <v>42</v>
      </c>
      <c r="G26" s="27">
        <v>392</v>
      </c>
      <c r="H26" s="3">
        <f t="shared" si="0"/>
        <v>360.64</v>
      </c>
      <c r="I26" s="42"/>
      <c r="J26" s="64">
        <f t="shared" si="2"/>
        <v>0</v>
      </c>
      <c r="K26" s="65"/>
    </row>
    <row r="27" spans="1:11" ht="15.75" thickBot="1">
      <c r="A27" s="39">
        <v>2699500</v>
      </c>
      <c r="B27" s="52" t="s">
        <v>46</v>
      </c>
      <c r="C27" s="53"/>
      <c r="D27" s="25" t="s">
        <v>27</v>
      </c>
      <c r="E27" s="5"/>
      <c r="F27" s="26" t="s">
        <v>45</v>
      </c>
      <c r="G27" s="27">
        <v>392</v>
      </c>
      <c r="H27" s="3">
        <f t="shared" si="0"/>
        <v>360.64</v>
      </c>
      <c r="I27" s="42"/>
      <c r="J27" s="64">
        <f t="shared" si="2"/>
        <v>0</v>
      </c>
      <c r="K27" s="65"/>
    </row>
    <row r="28" spans="1:11" ht="15.75" thickBot="1">
      <c r="A28" s="39"/>
      <c r="B28" s="25"/>
      <c r="C28" s="26"/>
      <c r="D28" s="25"/>
      <c r="E28" s="5"/>
      <c r="F28" s="26"/>
      <c r="G28" s="27"/>
      <c r="H28" s="3"/>
      <c r="I28" s="42"/>
      <c r="J28" s="30"/>
      <c r="K28" s="31"/>
    </row>
    <row r="29" spans="1:11" ht="15.75" thickBot="1">
      <c r="A29" s="39">
        <v>3829300</v>
      </c>
      <c r="B29" s="52" t="s">
        <v>20</v>
      </c>
      <c r="C29" s="53"/>
      <c r="D29" s="25" t="s">
        <v>28</v>
      </c>
      <c r="E29" s="5"/>
      <c r="F29" s="26" t="s">
        <v>41</v>
      </c>
      <c r="G29" s="27">
        <v>389</v>
      </c>
      <c r="H29" s="3">
        <f t="shared" si="0"/>
        <v>357.88</v>
      </c>
      <c r="I29" s="42"/>
      <c r="J29" s="64">
        <f t="shared" si="2"/>
        <v>0</v>
      </c>
      <c r="K29" s="65"/>
    </row>
    <row r="30" spans="1:11" ht="15.75" thickBot="1">
      <c r="A30" s="39">
        <v>3829400</v>
      </c>
      <c r="B30" s="52" t="s">
        <v>20</v>
      </c>
      <c r="C30" s="53"/>
      <c r="D30" s="25" t="s">
        <v>29</v>
      </c>
      <c r="E30" s="5"/>
      <c r="F30" s="26" t="s">
        <v>42</v>
      </c>
      <c r="G30" s="27">
        <v>389</v>
      </c>
      <c r="H30" s="3">
        <f t="shared" si="0"/>
        <v>357.88</v>
      </c>
      <c r="I30" s="42"/>
      <c r="J30" s="64">
        <f t="shared" si="2"/>
        <v>0</v>
      </c>
      <c r="K30" s="65"/>
    </row>
    <row r="31" spans="1:11" ht="15.75" thickBot="1">
      <c r="A31" s="39">
        <v>3829500</v>
      </c>
      <c r="B31" s="52" t="s">
        <v>20</v>
      </c>
      <c r="C31" s="53"/>
      <c r="D31" s="25" t="s">
        <v>30</v>
      </c>
      <c r="E31" s="5"/>
      <c r="F31" s="26" t="s">
        <v>43</v>
      </c>
      <c r="G31" s="27">
        <v>389</v>
      </c>
      <c r="H31" s="3">
        <f t="shared" si="0"/>
        <v>357.88</v>
      </c>
      <c r="I31" s="42"/>
      <c r="J31" s="64">
        <f t="shared" si="2"/>
        <v>0</v>
      </c>
      <c r="K31" s="65"/>
    </row>
    <row r="32" spans="1:11" ht="15.75" thickBot="1">
      <c r="A32" s="44">
        <v>4303700</v>
      </c>
      <c r="B32" s="54" t="s">
        <v>20</v>
      </c>
      <c r="C32" s="55"/>
      <c r="D32" s="45" t="s">
        <v>31</v>
      </c>
      <c r="E32" s="24"/>
      <c r="F32" s="23" t="s">
        <v>44</v>
      </c>
      <c r="G32" s="4">
        <v>409</v>
      </c>
      <c r="H32" s="32">
        <f aca="true" t="shared" si="3" ref="H32">G32-(G32*8)/100</f>
        <v>376.28</v>
      </c>
      <c r="I32" s="42"/>
      <c r="J32" s="64">
        <f t="shared" si="2"/>
        <v>0</v>
      </c>
      <c r="K32" s="65"/>
    </row>
    <row r="33" spans="1:11" ht="15.75" thickBot="1">
      <c r="A33" s="40"/>
      <c r="B33" s="56"/>
      <c r="C33" s="57"/>
      <c r="D33" s="37"/>
      <c r="E33" s="24"/>
      <c r="F33" s="23"/>
      <c r="G33" s="4"/>
      <c r="H33" s="32"/>
      <c r="I33" s="43"/>
      <c r="J33" s="93">
        <f aca="true" t="shared" si="4" ref="J33">+G33*I33</f>
        <v>0</v>
      </c>
      <c r="K33" s="93"/>
    </row>
    <row r="34" spans="2:11" ht="15.75" thickBot="1">
      <c r="B34" s="5"/>
      <c r="C34" s="5"/>
      <c r="D34" s="5"/>
      <c r="E34" s="5"/>
      <c r="F34" s="5"/>
      <c r="G34" s="6"/>
      <c r="H34" s="6"/>
      <c r="J34" s="7"/>
      <c r="K34" s="7"/>
    </row>
    <row r="35" spans="7:11" ht="15.75" thickBot="1">
      <c r="G35" s="95" t="s">
        <v>50</v>
      </c>
      <c r="H35" s="96"/>
      <c r="I35" s="96"/>
      <c r="J35" s="66">
        <f>SUM(J20:K33)</f>
        <v>0</v>
      </c>
      <c r="K35" s="67"/>
    </row>
    <row r="36" spans="5:11" ht="15.75" thickBot="1">
      <c r="E36" s="49" t="s">
        <v>52</v>
      </c>
      <c r="F36" s="49"/>
      <c r="G36" s="49"/>
      <c r="H36" s="49"/>
      <c r="I36" s="49"/>
      <c r="J36" s="28"/>
      <c r="K36" s="29"/>
    </row>
    <row r="37" spans="5:11" ht="15.75" thickBot="1">
      <c r="E37" s="95" t="s">
        <v>51</v>
      </c>
      <c r="F37" s="96"/>
      <c r="G37" s="96"/>
      <c r="H37" s="96"/>
      <c r="I37" s="96"/>
      <c r="J37" s="66">
        <f>(J35+2.6*SUM(I20:I33))*1.22</f>
        <v>0</v>
      </c>
      <c r="K37" s="67"/>
    </row>
    <row r="38" spans="1:11" ht="15" customHeight="1">
      <c r="A38" s="97" t="s">
        <v>47</v>
      </c>
      <c r="B38" s="97"/>
      <c r="C38" s="97"/>
      <c r="D38" s="97"/>
      <c r="E38" s="97"/>
      <c r="F38" s="97"/>
      <c r="G38" s="97"/>
      <c r="H38" s="97"/>
      <c r="I38" s="97"/>
      <c r="J38" s="97"/>
      <c r="K38" s="97"/>
    </row>
    <row r="39" spans="1:11" ht="15">
      <c r="A39" s="98"/>
      <c r="B39" s="98"/>
      <c r="C39" s="98"/>
      <c r="D39" s="98"/>
      <c r="E39" s="98"/>
      <c r="F39" s="98"/>
      <c r="G39" s="98"/>
      <c r="H39" s="98"/>
      <c r="I39" s="98"/>
      <c r="J39" s="98"/>
      <c r="K39" s="98"/>
    </row>
    <row r="40" spans="1:11" ht="15" customHeight="1">
      <c r="A40" s="99" t="s">
        <v>54</v>
      </c>
      <c r="B40" s="99"/>
      <c r="C40" s="99"/>
      <c r="D40" s="99"/>
      <c r="E40" s="99"/>
      <c r="F40" s="99"/>
      <c r="G40" s="99"/>
      <c r="H40" s="99"/>
      <c r="I40" s="99"/>
      <c r="J40" s="99"/>
      <c r="K40" s="99"/>
    </row>
    <row r="41" spans="1:11" ht="15">
      <c r="A41" s="99"/>
      <c r="B41" s="99"/>
      <c r="C41" s="99"/>
      <c r="D41" s="99"/>
      <c r="E41" s="99"/>
      <c r="F41" s="99"/>
      <c r="G41" s="99"/>
      <c r="H41" s="99"/>
      <c r="I41" s="99"/>
      <c r="J41" s="99"/>
      <c r="K41" s="99"/>
    </row>
    <row r="42" ht="15.75" thickBot="1">
      <c r="A42" t="s">
        <v>4</v>
      </c>
    </row>
    <row r="43" spans="1:11" ht="15">
      <c r="A43" s="58"/>
      <c r="B43" s="59"/>
      <c r="C43" s="59"/>
      <c r="D43" s="59"/>
      <c r="E43" s="59"/>
      <c r="F43" s="59"/>
      <c r="G43" s="59"/>
      <c r="H43" s="59"/>
      <c r="I43" s="59"/>
      <c r="J43" s="59"/>
      <c r="K43" s="60"/>
    </row>
    <row r="44" spans="1:11" ht="15">
      <c r="A44" s="61"/>
      <c r="B44" s="62"/>
      <c r="C44" s="62"/>
      <c r="D44" s="62"/>
      <c r="E44" s="62"/>
      <c r="F44" s="62"/>
      <c r="G44" s="62"/>
      <c r="H44" s="62"/>
      <c r="I44" s="62"/>
      <c r="J44" s="62"/>
      <c r="K44" s="63"/>
    </row>
    <row r="45" spans="1:11" ht="15.75" thickBot="1">
      <c r="A45" s="46"/>
      <c r="B45" s="47"/>
      <c r="C45" s="47"/>
      <c r="D45" s="47"/>
      <c r="E45" s="47"/>
      <c r="F45" s="47"/>
      <c r="G45" s="47"/>
      <c r="H45" s="47"/>
      <c r="I45" s="47"/>
      <c r="J45" s="47"/>
      <c r="K45" s="48"/>
    </row>
    <row r="46" ht="15.75" thickBot="1"/>
    <row r="47" spans="1:11" ht="15.75" thickBot="1">
      <c r="A47" s="85" t="s">
        <v>5</v>
      </c>
      <c r="B47" s="86"/>
      <c r="C47" s="86"/>
      <c r="D47" s="67"/>
      <c r="F47" s="8" t="s">
        <v>6</v>
      </c>
      <c r="G47" s="9"/>
      <c r="H47" s="9"/>
      <c r="I47" s="9"/>
      <c r="J47" s="9"/>
      <c r="K47" s="10"/>
    </row>
    <row r="48" spans="1:11" ht="15">
      <c r="A48" s="11"/>
      <c r="B48" t="s">
        <v>10</v>
      </c>
      <c r="D48" s="12"/>
      <c r="F48" s="11" t="s">
        <v>10</v>
      </c>
      <c r="K48" s="12"/>
    </row>
    <row r="49" spans="1:11" ht="15">
      <c r="A49" s="13" t="s">
        <v>7</v>
      </c>
      <c r="B49" t="s">
        <v>16</v>
      </c>
      <c r="D49" s="12"/>
      <c r="F49" s="11" t="s">
        <v>11</v>
      </c>
      <c r="K49" s="12"/>
    </row>
    <row r="50" spans="1:11" ht="15">
      <c r="A50" s="13" t="s">
        <v>8</v>
      </c>
      <c r="B50" s="100" t="s">
        <v>17</v>
      </c>
      <c r="C50" s="100"/>
      <c r="D50" s="101"/>
      <c r="F50" s="11" t="s">
        <v>12</v>
      </c>
      <c r="K50" s="12"/>
    </row>
    <row r="51" spans="1:11" ht="15.75" thickBot="1">
      <c r="A51" s="14" t="s">
        <v>9</v>
      </c>
      <c r="B51" s="15" t="s">
        <v>18</v>
      </c>
      <c r="C51" s="15"/>
      <c r="D51" s="16"/>
      <c r="F51" s="11" t="s">
        <v>13</v>
      </c>
      <c r="K51" s="12"/>
    </row>
    <row r="52" spans="6:11" ht="15">
      <c r="F52" s="17" t="s">
        <v>14</v>
      </c>
      <c r="K52" s="12"/>
    </row>
    <row r="53" spans="6:11" ht="15.75" thickBot="1">
      <c r="F53" s="18" t="s">
        <v>15</v>
      </c>
      <c r="G53" s="15"/>
      <c r="H53" s="15"/>
      <c r="I53" s="15"/>
      <c r="J53" s="15"/>
      <c r="K53" s="16"/>
    </row>
    <row r="55" spans="1:11" ht="15" customHeight="1">
      <c r="A55" s="94" t="s">
        <v>53</v>
      </c>
      <c r="B55" s="94"/>
      <c r="C55" s="94"/>
      <c r="D55" s="94"/>
      <c r="E55" s="94"/>
      <c r="F55" s="94"/>
      <c r="G55" s="94"/>
      <c r="H55" s="94"/>
      <c r="I55" s="94"/>
      <c r="J55" s="94"/>
      <c r="K55" s="94"/>
    </row>
    <row r="56" spans="1:11" ht="15">
      <c r="A56" s="94"/>
      <c r="B56" s="94"/>
      <c r="C56" s="94"/>
      <c r="D56" s="94"/>
      <c r="E56" s="94"/>
      <c r="F56" s="94"/>
      <c r="G56" s="94"/>
      <c r="H56" s="94"/>
      <c r="I56" s="94"/>
      <c r="J56" s="94"/>
      <c r="K56" s="94"/>
    </row>
    <row r="57" spans="1:11" ht="15">
      <c r="A57" s="94"/>
      <c r="B57" s="94"/>
      <c r="C57" s="94"/>
      <c r="D57" s="94"/>
      <c r="E57" s="94"/>
      <c r="F57" s="94"/>
      <c r="G57" s="94"/>
      <c r="H57" s="94"/>
      <c r="I57" s="94"/>
      <c r="J57" s="94"/>
      <c r="K57" s="94"/>
    </row>
    <row r="58" spans="1:11" ht="15">
      <c r="A58" s="94"/>
      <c r="B58" s="94"/>
      <c r="C58" s="94"/>
      <c r="D58" s="94"/>
      <c r="E58" s="94"/>
      <c r="F58" s="94"/>
      <c r="G58" s="94"/>
      <c r="H58" s="94"/>
      <c r="I58" s="94"/>
      <c r="J58" s="94"/>
      <c r="K58" s="94"/>
    </row>
    <row r="59" spans="1:11" ht="15">
      <c r="A59" s="94"/>
      <c r="B59" s="94"/>
      <c r="C59" s="94"/>
      <c r="D59" s="94"/>
      <c r="E59" s="94"/>
      <c r="F59" s="94"/>
      <c r="G59" s="94"/>
      <c r="H59" s="94"/>
      <c r="I59" s="94"/>
      <c r="J59" s="94"/>
      <c r="K59" s="94"/>
    </row>
    <row r="60" spans="1:11" ht="15">
      <c r="A60" s="94"/>
      <c r="B60" s="94"/>
      <c r="C60" s="94"/>
      <c r="D60" s="94"/>
      <c r="E60" s="94"/>
      <c r="F60" s="94"/>
      <c r="G60" s="94"/>
      <c r="H60" s="94"/>
      <c r="I60" s="94"/>
      <c r="J60" s="94"/>
      <c r="K60" s="94"/>
    </row>
    <row r="61" spans="1:11" ht="15">
      <c r="A61" s="94"/>
      <c r="B61" s="94"/>
      <c r="C61" s="94"/>
      <c r="D61" s="94"/>
      <c r="E61" s="94"/>
      <c r="F61" s="94"/>
      <c r="G61" s="94"/>
      <c r="H61" s="94"/>
      <c r="I61" s="94"/>
      <c r="J61" s="94"/>
      <c r="K61" s="94"/>
    </row>
    <row r="62" spans="1:11" ht="15">
      <c r="A62" s="19"/>
      <c r="B62" s="19"/>
      <c r="C62" s="19"/>
      <c r="D62" s="19"/>
      <c r="E62" s="19"/>
      <c r="F62" s="19"/>
      <c r="G62" s="19"/>
      <c r="H62" s="19"/>
      <c r="I62" s="19"/>
      <c r="J62" s="19"/>
      <c r="K62" s="19"/>
    </row>
    <row r="63" spans="1:11" ht="15">
      <c r="A63" s="19"/>
      <c r="B63" s="19"/>
      <c r="C63" s="19"/>
      <c r="D63" s="19"/>
      <c r="E63" s="19"/>
      <c r="F63" s="19"/>
      <c r="G63" s="19"/>
      <c r="H63" s="19"/>
      <c r="I63" s="19"/>
      <c r="J63" s="19"/>
      <c r="K63" s="19"/>
    </row>
  </sheetData>
  <sheetProtection algorithmName="SHA-512" hashValue="m9VPOQKXypZc9BFKb75qA5jAqaPKqBtREBs4ez7xWbWMVXM4DfLmu2nVMWrpABpefJ8WNqNfLpHyaeHJ6qUxcQ==" saltValue="JOnBaf4Vhakrz+b15hcq5A==" spinCount="100000" sheet="1" objects="1" scenarios="1"/>
  <mergeCells count="51">
    <mergeCell ref="A40:K41"/>
    <mergeCell ref="A2:C2"/>
    <mergeCell ref="J20:K20"/>
    <mergeCell ref="J33:K33"/>
    <mergeCell ref="A55:K61"/>
    <mergeCell ref="G35:I35"/>
    <mergeCell ref="J35:K35"/>
    <mergeCell ref="A38:K38"/>
    <mergeCell ref="A39:K39"/>
    <mergeCell ref="A47:D47"/>
    <mergeCell ref="B50:D50"/>
    <mergeCell ref="J21:K21"/>
    <mergeCell ref="J22:K22"/>
    <mergeCell ref="J23:K23"/>
    <mergeCell ref="E37:I37"/>
    <mergeCell ref="J25:K25"/>
    <mergeCell ref="J26:K26"/>
    <mergeCell ref="E14:K14"/>
    <mergeCell ref="E16:K16"/>
    <mergeCell ref="A18:K18"/>
    <mergeCell ref="B19:C19"/>
    <mergeCell ref="D19:F19"/>
    <mergeCell ref="J19:K19"/>
    <mergeCell ref="E12:K12"/>
    <mergeCell ref="G1:K2"/>
    <mergeCell ref="G3:K3"/>
    <mergeCell ref="I4:K6"/>
    <mergeCell ref="E10:K10"/>
    <mergeCell ref="J24:K24"/>
    <mergeCell ref="J32:K32"/>
    <mergeCell ref="J37:K37"/>
    <mergeCell ref="J27:K27"/>
    <mergeCell ref="J29:K29"/>
    <mergeCell ref="J30:K30"/>
    <mergeCell ref="J31:K31"/>
    <mergeCell ref="A45:K45"/>
    <mergeCell ref="E36:I36"/>
    <mergeCell ref="B20:C20"/>
    <mergeCell ref="B21:C21"/>
    <mergeCell ref="B22:C22"/>
    <mergeCell ref="B23:C23"/>
    <mergeCell ref="B25:C25"/>
    <mergeCell ref="B26:C26"/>
    <mergeCell ref="B27:C27"/>
    <mergeCell ref="B29:C29"/>
    <mergeCell ref="B30:C30"/>
    <mergeCell ref="B31:C31"/>
    <mergeCell ref="B32:C32"/>
    <mergeCell ref="B33:C33"/>
    <mergeCell ref="A43:K43"/>
    <mergeCell ref="A44:K44"/>
  </mergeCells>
  <dataValidations count="1">
    <dataValidation type="whole" allowBlank="1" showInputMessage="1" showErrorMessage="1" sqref="I20:I33">
      <formula1>0</formula1>
      <formula2>1000</formula2>
    </dataValidation>
  </dataValidations>
  <hyperlinks>
    <hyperlink ref="G3" r:id="rId1" display="dbianchi@grecogommeracing.com"/>
  </hyperlinks>
  <printOptions/>
  <pageMargins left="0.7" right="0.7" top="0.75" bottom="0.75" header="0.3" footer="0.3"/>
  <pageSetup fitToHeight="1" fitToWidth="1" horizontalDpi="600" verticalDpi="600" orientation="portrait" paperSize="9" scale="7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Pirelli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Ferloni Alberto, IT</dc:creator>
  <cp:keywords/>
  <dc:description/>
  <cp:lastModifiedBy>Daniele</cp:lastModifiedBy>
  <cp:lastPrinted>2023-05-10T17:19:23Z</cp:lastPrinted>
  <dcterms:created xsi:type="dcterms:W3CDTF">2023-01-16T08:59:33Z</dcterms:created>
  <dcterms:modified xsi:type="dcterms:W3CDTF">2023-05-11T13:24:08Z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611715714</vt:i4>
  </property>
  <property fmtid="{D5CDD505-2E9C-101B-9397-08002B2CF9AE}" pid="3" name="_NewReviewCycle">
    <vt:lpwstr/>
  </property>
  <property fmtid="{D5CDD505-2E9C-101B-9397-08002B2CF9AE}" pid="4" name="_EmailSubject">
    <vt:lpwstr>Order Form Mythical Rally Cars</vt:lpwstr>
  </property>
  <property fmtid="{D5CDD505-2E9C-101B-9397-08002B2CF9AE}" pid="5" name="_AuthorEmail">
    <vt:lpwstr>matteo.belfiore.st@pirelli.com</vt:lpwstr>
  </property>
  <property fmtid="{D5CDD505-2E9C-101B-9397-08002B2CF9AE}" pid="6" name="_AuthorEmailDisplayName">
    <vt:lpwstr>Belfiore Matteo (STAG), IT</vt:lpwstr>
  </property>
  <property fmtid="{D5CDD505-2E9C-101B-9397-08002B2CF9AE}" pid="7" name="_ReviewingToolsShownOnce">
    <vt:lpwstr/>
  </property>
</Properties>
</file>